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405" yWindow="375" windowWidth="12945" windowHeight="11775"/>
  </bookViews>
  <sheets>
    <sheet name="예산 내역서" sheetId="1" r:id="rId1"/>
  </sheets>
  <calcPr calcId="145621"/>
</workbook>
</file>

<file path=xl/calcChain.xml><?xml version="1.0" encoding="utf-8"?>
<calcChain xmlns="http://schemas.openxmlformats.org/spreadsheetml/2006/main">
  <c r="J55" i="1" l="1"/>
  <c r="J38" i="1"/>
  <c r="J17" i="1" l="1"/>
  <c r="J32" i="1" l="1"/>
  <c r="J31" i="1"/>
  <c r="J33" i="1"/>
  <c r="J19" i="1" l="1"/>
  <c r="J10" i="1"/>
  <c r="J13" i="1" l="1"/>
  <c r="J14" i="1" l="1"/>
  <c r="J18" i="1"/>
  <c r="J48" i="1" l="1"/>
  <c r="J47" i="1"/>
  <c r="J46" i="1"/>
  <c r="J30" i="1"/>
  <c r="J29" i="1"/>
  <c r="J28" i="1"/>
  <c r="J22" i="1"/>
  <c r="J45" i="1" l="1"/>
  <c r="J50" i="1" l="1"/>
  <c r="J39" i="1"/>
  <c r="J40" i="1"/>
  <c r="J27" i="1"/>
  <c r="J35" i="1" s="1"/>
  <c r="J42" i="1" l="1"/>
  <c r="J11" i="1"/>
  <c r="J12" i="1"/>
  <c r="J24" i="1" l="1"/>
  <c r="J51" i="1" l="1"/>
  <c r="J54" i="1"/>
  <c r="J57" i="1" s="1"/>
  <c r="J59" i="1" l="1"/>
  <c r="B61" i="1" s="1"/>
  <c r="K24" i="1" l="1"/>
  <c r="L24" i="1" s="1"/>
  <c r="H24" i="1" s="1"/>
  <c r="K42" i="1"/>
  <c r="L42" i="1" s="1"/>
  <c r="H42" i="1" s="1"/>
  <c r="K50" i="1"/>
  <c r="L50" i="1" s="1"/>
  <c r="H50" i="1" s="1"/>
  <c r="K57" i="1"/>
  <c r="L57" i="1" s="1"/>
  <c r="H57" i="1" s="1"/>
  <c r="K51" i="1"/>
  <c r="L51" i="1" s="1"/>
  <c r="H51" i="1" s="1"/>
  <c r="K35" i="1"/>
  <c r="L35" i="1" s="1"/>
  <c r="H35" i="1" s="1"/>
</calcChain>
</file>

<file path=xl/sharedStrings.xml><?xml version="1.0" encoding="utf-8"?>
<sst xmlns="http://schemas.openxmlformats.org/spreadsheetml/2006/main" count="146" uniqueCount="105">
  <si>
    <t>B.1</t>
    <phoneticPr fontId="3" type="noConversion"/>
  </si>
  <si>
    <t>B.2</t>
    <phoneticPr fontId="3" type="noConversion"/>
  </si>
  <si>
    <t>B.3</t>
    <phoneticPr fontId="3" type="noConversion"/>
  </si>
  <si>
    <t>A.1</t>
    <phoneticPr fontId="3" type="noConversion"/>
  </si>
  <si>
    <t>A.2</t>
    <phoneticPr fontId="3" type="noConversion"/>
  </si>
  <si>
    <t>A.3</t>
    <phoneticPr fontId="3" type="noConversion"/>
  </si>
  <si>
    <t>A.4</t>
    <phoneticPr fontId="3" type="noConversion"/>
  </si>
  <si>
    <t>A.5</t>
    <phoneticPr fontId="3" type="noConversion"/>
  </si>
  <si>
    <t>코드</t>
    <phoneticPr fontId="4" type="noConversion"/>
  </si>
  <si>
    <t>항목 명세</t>
    <phoneticPr fontId="3" type="noConversion"/>
  </si>
  <si>
    <t>단위 1</t>
    <phoneticPr fontId="4" type="noConversion"/>
  </si>
  <si>
    <t>단위 2</t>
    <phoneticPr fontId="4" type="noConversion"/>
  </si>
  <si>
    <t>A. 특강비</t>
    <phoneticPr fontId="3" type="noConversion"/>
  </si>
  <si>
    <t>1급 강사 특강</t>
    <phoneticPr fontId="3" type="noConversion"/>
  </si>
  <si>
    <t>2급 강사 특강</t>
    <phoneticPr fontId="3" type="noConversion"/>
  </si>
  <si>
    <t>3급 강사 특강</t>
    <phoneticPr fontId="3" type="noConversion"/>
  </si>
  <si>
    <t>명</t>
    <phoneticPr fontId="3" type="noConversion"/>
  </si>
  <si>
    <t>시간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</si>
  <si>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</si>
  <si>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</si>
  <si>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</si>
  <si>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C.1</t>
    <phoneticPr fontId="3" type="noConversion"/>
  </si>
  <si>
    <t>명</t>
    <phoneticPr fontId="3" type="noConversion"/>
  </si>
  <si>
    <t>수량/비율 1</t>
    <phoneticPr fontId="4" type="noConversion"/>
  </si>
  <si>
    <t>수량/비율 2</t>
    <phoneticPr fontId="4" type="noConversion"/>
  </si>
  <si>
    <t>참여율</t>
    <phoneticPr fontId="3" type="noConversion"/>
  </si>
  <si>
    <t>일</t>
    <phoneticPr fontId="3" type="noConversion"/>
  </si>
  <si>
    <t>명</t>
    <phoneticPr fontId="3" type="noConversion"/>
  </si>
  <si>
    <t>명</t>
    <phoneticPr fontId="3" type="noConversion"/>
  </si>
  <si>
    <t>회</t>
    <phoneticPr fontId="3" type="noConversion"/>
  </si>
  <si>
    <t>E. 회의비</t>
    <phoneticPr fontId="3" type="noConversion"/>
  </si>
  <si>
    <t>회</t>
    <phoneticPr fontId="3" type="noConversion"/>
  </si>
  <si>
    <t>F. 자료구입비</t>
    <phoneticPr fontId="3" type="noConversion"/>
  </si>
  <si>
    <t xml:space="preserve">F.1 </t>
    <phoneticPr fontId="3" type="noConversion"/>
  </si>
  <si>
    <t>권</t>
    <phoneticPr fontId="3" type="noConversion"/>
  </si>
  <si>
    <t>G.1</t>
    <phoneticPr fontId="3" type="noConversion"/>
  </si>
  <si>
    <t>간접경비</t>
    <phoneticPr fontId="3" type="noConversion"/>
  </si>
  <si>
    <t>Ⅴ. 간접경비 (직접경비의 6% 이내)</t>
    <phoneticPr fontId="3" type="noConversion"/>
  </si>
  <si>
    <t>G. 간접경비</t>
    <phoneticPr fontId="3" type="noConversion"/>
  </si>
  <si>
    <t>적용률</t>
    <phoneticPr fontId="3" type="noConversion"/>
  </si>
  <si>
    <t>직접경비: 인건비 소계 (I)</t>
    <phoneticPr fontId="4" type="noConversion"/>
  </si>
  <si>
    <t>직접경비: 회의비 소계 (Ⅲ)</t>
    <phoneticPr fontId="3" type="noConversion"/>
  </si>
  <si>
    <t>직접경비: 자료구입비 소계 (Ⅳ)</t>
    <phoneticPr fontId="3" type="noConversion"/>
  </si>
  <si>
    <t>간접경비 소계 (Ⅴ)</t>
    <phoneticPr fontId="3" type="noConversion"/>
  </si>
  <si>
    <t>총 사업비 (I+II+Ⅲ+Ⅳ+Ⅴ)</t>
    <phoneticPr fontId="4" type="noConversion"/>
  </si>
  <si>
    <t>E.1a</t>
    <phoneticPr fontId="3" type="noConversion"/>
  </si>
  <si>
    <t>E.2b</t>
    <phoneticPr fontId="3" type="noConversion"/>
  </si>
  <si>
    <t>E.3c</t>
    <phoneticPr fontId="3" type="noConversion"/>
  </si>
  <si>
    <t>F.2a</t>
    <phoneticPr fontId="3" type="noConversion"/>
  </si>
  <si>
    <t>F.2b</t>
    <phoneticPr fontId="3" type="noConversion"/>
  </si>
  <si>
    <t>F.2c</t>
    <phoneticPr fontId="3" type="noConversion"/>
  </si>
  <si>
    <t>Ⅲ. 직접경비: 회의비</t>
    <phoneticPr fontId="4" type="noConversion"/>
  </si>
  <si>
    <t>Ⅳ. 직접경비: 자료구입비</t>
    <phoneticPr fontId="3" type="noConversion"/>
  </si>
  <si>
    <t>직접경비 소계 (I+II+Ⅲ+Ⅳ)</t>
    <phoneticPr fontId="3" type="noConversion"/>
  </si>
  <si>
    <t>단가 (￦)</t>
    <phoneticPr fontId="4" type="noConversion"/>
  </si>
  <si>
    <t>총액 (￦)</t>
    <phoneticPr fontId="4" type="noConversion"/>
  </si>
  <si>
    <t>예산 내역서</t>
    <phoneticPr fontId="4" type="noConversion"/>
  </si>
  <si>
    <t xml:space="preserve">식비 및 다과비 </t>
  </si>
  <si>
    <t>D.5</t>
  </si>
  <si>
    <t>국내현장활동 용품</t>
  </si>
  <si>
    <t>회</t>
  </si>
  <si>
    <t>-</t>
  </si>
  <si>
    <t>차량임차료</t>
  </si>
  <si>
    <t>보험료</t>
  </si>
  <si>
    <t>G.2</t>
  </si>
  <si>
    <t>간접경비 절사액</t>
  </si>
  <si>
    <t>절사액</t>
  </si>
  <si>
    <t>원을 절사하여 총 금액을</t>
  </si>
  <si>
    <t>원으로 조정함</t>
  </si>
  <si>
    <t xml:space="preserve">간접경비에서 </t>
  </si>
  <si>
    <t>D.2a</t>
  </si>
  <si>
    <t>D.2b</t>
  </si>
  <si>
    <t>D.2c</t>
  </si>
  <si>
    <t>D.3</t>
  </si>
  <si>
    <t>D.4</t>
  </si>
  <si>
    <t>D.1</t>
  </si>
  <si>
    <t>인쇄 및 제본비(학생 및 강사포함)</t>
    <phoneticPr fontId="3" type="noConversion"/>
  </si>
  <si>
    <t xml:space="preserve">I. 직접경비: 강좌운영 및 연구수당 </t>
  </si>
  <si>
    <t xml:space="preserve">B. 전담교수 </t>
  </si>
  <si>
    <t xml:space="preserve">C. 보조인력 </t>
  </si>
  <si>
    <t xml:space="preserve">전담교수 3 </t>
  </si>
  <si>
    <t xml:space="preserve">전담교수 2 </t>
  </si>
  <si>
    <t>전담교수 1</t>
  </si>
  <si>
    <t>공연 및 시설 관람료 1</t>
  </si>
  <si>
    <t>공연 및 시설 관람료 2</t>
  </si>
  <si>
    <t xml:space="preserve">공연 및 시설 관람료 3 </t>
  </si>
  <si>
    <t xml:space="preserve">회의비 1 </t>
  </si>
  <si>
    <t xml:space="preserve">회의비 2 </t>
  </si>
  <si>
    <t xml:space="preserve">회의비 3 </t>
  </si>
  <si>
    <t>도서구입비 3</t>
  </si>
  <si>
    <t>도서구입비 2</t>
  </si>
  <si>
    <t>도서구입비 1</t>
  </si>
  <si>
    <t xml:space="preserve"> [특강] 국내 여비1 (대학 내규) </t>
  </si>
  <si>
    <t xml:space="preserve"> [특강] 국내 여비2 (대학 내규) </t>
  </si>
  <si>
    <t xml:space="preserve">보조인력 </t>
  </si>
  <si>
    <t xml:space="preserve">II. 직접경비: 학생활동경비 </t>
    <phoneticPr fontId="3" type="noConversion"/>
  </si>
  <si>
    <t>D. 학생활동경비</t>
    <phoneticPr fontId="3" type="noConversion"/>
  </si>
  <si>
    <t>직접경비: 학생활동경비 소계 (II)</t>
    <phoneticPr fontId="4" type="noConversion"/>
  </si>
  <si>
    <t>부</t>
    <phoneticPr fontId="3" type="noConversion"/>
  </si>
  <si>
    <t>기관명 :</t>
    <phoneticPr fontId="3" type="noConversion"/>
  </si>
  <si>
    <t>전담교수 :</t>
    <phoneticPr fontId="3" type="noConversion"/>
  </si>
  <si>
    <t>강좌명 :</t>
    <phoneticPr fontId="3" type="noConversion"/>
  </si>
  <si>
    <t xml:space="preserve">※ 추후 예산변경은 APCEIU 승인사항으로 가급적 계획대로 집행될 수 있도록 최초 예산을 신중하게 작성 요망 </t>
    <phoneticPr fontId="3" type="noConversion"/>
  </si>
  <si>
    <t>※ 간접경비는 산학협력단에서 규정에 따라 반드시 필요한 경우 편성함</t>
    <phoneticPr fontId="3" type="noConversion"/>
  </si>
  <si>
    <t>&lt;양식 3&gt;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</si>
</sst>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(* #,##0.00_);_(* \(#,##0.00\);_(* &quot;-&quot;??_);_(@_)"/>
    <numFmt numFmtId="177" formatCode="_(* #,##0_);_(* \(#,##0\);_(* &quot;-&quot;??_);_(@_)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0"/>
      <color theme="1"/>
      <name val="맑은 고딕"/>
      <family val="2"/>
      <scheme val="minor"/>
    </font>
    <font>
      <b/>
      <sz val="12"/>
      <color theme="1"/>
      <name val="맑은 고딕"/>
      <family val="2"/>
      <scheme val="minor"/>
    </font>
    <font>
      <sz val="10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2"/>
      <scheme val="minor"/>
    </font>
    <font>
      <sz val="10"/>
      <color theme="1"/>
      <name val="맑은 고딕"/>
      <family val="2"/>
      <charset val="129"/>
      <scheme val="minor"/>
    </font>
    <font>
      <sz val="12"/>
      <color theme="1"/>
      <name val="맑은 고딕"/>
      <family val="2"/>
      <scheme val="minor"/>
    </font>
    <font>
      <b/>
      <sz val="10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E6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</cellStyleXfs>
  <cellXfs count="123">
    <xf numFmtId="0" fontId="0" fillId="0" borderId="0" xfId="0">
      <alignment vertical="center"/>
    </xf>
    <xf numFmtId="0" fontId="5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177" fontId="7" fillId="2" borderId="1" xfId="0" applyNumberFormat="1" applyFont="1" applyFill="1" applyBorder="1" applyAlignment="1" applyProtection="1">
      <alignment horizontal="center" vertical="center"/>
    </xf>
    <xf numFmtId="1" fontId="7" fillId="6" borderId="1" xfId="0" applyNumberFormat="1" applyFont="1" applyFill="1" applyBorder="1" applyAlignment="1" applyProtection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10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1" applyNumberFormat="1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10" fontId="10" fillId="0" borderId="1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1" applyNumberFormat="1" applyFont="1" applyBorder="1" applyAlignment="1" applyProtection="1">
      <alignment vertical="center"/>
    </xf>
    <xf numFmtId="177" fontId="10" fillId="0" borderId="1" xfId="0" applyNumberFormat="1" applyFont="1" applyFill="1" applyBorder="1" applyAlignment="1" applyProtection="1">
      <alignment vertical="center"/>
    </xf>
    <xf numFmtId="177" fontId="7" fillId="4" borderId="1" xfId="1" applyNumberFormat="1" applyFont="1" applyFill="1" applyBorder="1" applyAlignment="1" applyProtection="1">
      <alignment vertical="center"/>
    </xf>
    <xf numFmtId="0" fontId="5" fillId="0" borderId="0" xfId="2" applyNumberFormat="1" applyFont="1" applyAlignment="1" applyProtection="1">
      <alignment vertical="center"/>
    </xf>
    <xf numFmtId="177" fontId="11" fillId="4" borderId="1" xfId="0" applyNumberFormat="1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176" fontId="5" fillId="0" borderId="0" xfId="0" applyNumberFormat="1" applyFont="1" applyAlignment="1" applyProtection="1">
      <alignment vertical="center"/>
    </xf>
    <xf numFmtId="0" fontId="5" fillId="0" borderId="1" xfId="0" applyNumberFormat="1" applyFont="1" applyBorder="1" applyAlignment="1" applyProtection="1">
      <alignment horizontal="center" vertical="center"/>
    </xf>
    <xf numFmtId="177" fontId="5" fillId="0" borderId="1" xfId="1" applyNumberFormat="1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177" fontId="10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177" fontId="10" fillId="0" borderId="1" xfId="1" applyNumberFormat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177" fontId="11" fillId="4" borderId="1" xfId="0" applyNumberFormat="1" applyFont="1" applyFill="1" applyBorder="1" applyAlignment="1" applyProtection="1">
      <alignment horizontal="right" vertical="center"/>
    </xf>
    <xf numFmtId="177" fontId="8" fillId="5" borderId="1" xfId="1" applyNumberFormat="1" applyFont="1" applyFill="1" applyBorder="1" applyAlignment="1" applyProtection="1">
      <alignment vertical="center"/>
    </xf>
    <xf numFmtId="177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0" fontId="5" fillId="0" borderId="1" xfId="0" applyNumberFormat="1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177" fontId="5" fillId="6" borderId="1" xfId="0" applyNumberFormat="1" applyFont="1" applyFill="1" applyBorder="1" applyAlignment="1" applyProtection="1">
      <alignment horizontal="left" vertical="center"/>
      <protection locked="0"/>
    </xf>
    <xf numFmtId="1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10" fillId="6" borderId="1" xfId="0" applyNumberFormat="1" applyFont="1" applyFill="1" applyBorder="1" applyAlignment="1" applyProtection="1">
      <alignment vertical="center"/>
      <protection locked="0"/>
    </xf>
    <xf numFmtId="177" fontId="5" fillId="6" borderId="1" xfId="0" applyNumberFormat="1" applyFont="1" applyFill="1" applyBorder="1" applyAlignment="1" applyProtection="1">
      <alignment horizontal="right" vertical="center"/>
      <protection locked="0"/>
    </xf>
    <xf numFmtId="177" fontId="5" fillId="6" borderId="1" xfId="0" applyNumberFormat="1" applyFont="1" applyFill="1" applyBorder="1" applyAlignment="1" applyProtection="1">
      <alignment vertical="center"/>
      <protection locked="0"/>
    </xf>
    <xf numFmtId="1" fontId="10" fillId="6" borderId="1" xfId="0" applyNumberFormat="1" applyFont="1" applyFill="1" applyBorder="1" applyAlignment="1" applyProtection="1">
      <alignment horizontal="center" vertical="center"/>
      <protection locked="0"/>
    </xf>
    <xf numFmtId="2" fontId="5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77" fontId="5" fillId="6" borderId="1" xfId="1" applyNumberFormat="1" applyFont="1" applyFill="1" applyBorder="1" applyAlignment="1" applyProtection="1">
      <alignment vertical="center"/>
      <protection locked="0"/>
    </xf>
    <xf numFmtId="0" fontId="5" fillId="6" borderId="1" xfId="0" applyNumberFormat="1" applyFont="1" applyFill="1" applyBorder="1" applyAlignment="1" applyProtection="1">
      <alignment horizontal="center" vertical="center"/>
      <protection locked="0"/>
    </xf>
    <xf numFmtId="2" fontId="13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177" fontId="5" fillId="0" borderId="0" xfId="0" applyNumberFormat="1" applyFont="1" applyAlignment="1" applyProtection="1">
      <alignment vertical="center"/>
    </xf>
    <xf numFmtId="1" fontId="5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177" fontId="7" fillId="0" borderId="0" xfId="0" applyNumberFormat="1" applyFont="1" applyBorder="1" applyAlignment="1" applyProtection="1">
      <alignment vertical="center"/>
    </xf>
    <xf numFmtId="10" fontId="5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41" fontId="13" fillId="6" borderId="1" xfId="3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10" fontId="5" fillId="0" borderId="0" xfId="2" applyNumberFormat="1" applyFont="1" applyAlignment="1" applyProtection="1">
      <alignment vertical="center"/>
      <protection locked="0"/>
    </xf>
    <xf numFmtId="9" fontId="5" fillId="0" borderId="0" xfId="2" applyFont="1" applyAlignment="1" applyProtection="1">
      <alignment vertical="center"/>
      <protection locked="0"/>
    </xf>
    <xf numFmtId="177" fontId="16" fillId="0" borderId="0" xfId="0" applyNumberFormat="1" applyFont="1" applyAlignment="1" applyProtection="1">
      <alignment vertical="center"/>
      <protection locked="0"/>
    </xf>
    <xf numFmtId="41" fontId="5" fillId="0" borderId="0" xfId="3" applyFont="1" applyAlignment="1" applyProtection="1">
      <alignment vertical="center"/>
    </xf>
    <xf numFmtId="41" fontId="5" fillId="0" borderId="0" xfId="3" applyFont="1" applyAlignment="1" applyProtection="1">
      <alignment vertical="center"/>
      <protection locked="0"/>
    </xf>
    <xf numFmtId="41" fontId="10" fillId="0" borderId="0" xfId="3" applyFont="1" applyAlignment="1" applyProtection="1">
      <alignment vertical="center"/>
      <protection locked="0"/>
    </xf>
    <xf numFmtId="41" fontId="16" fillId="0" borderId="0" xfId="3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9" fontId="5" fillId="0" borderId="0" xfId="2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10" fillId="2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10" fontId="8" fillId="5" borderId="1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10" fontId="5" fillId="0" borderId="1" xfId="0" applyNumberFormat="1" applyFont="1" applyBorder="1" applyAlignment="1" applyProtection="1">
      <alignment horizontal="left" vertical="center"/>
      <protection locked="0"/>
    </xf>
    <xf numFmtId="10" fontId="5" fillId="0" borderId="1" xfId="0" applyNumberFormat="1" applyFont="1" applyBorder="1" applyAlignment="1" applyProtection="1">
      <alignment vertical="center" wrapText="1"/>
      <protection locked="0"/>
    </xf>
    <xf numFmtId="10" fontId="5" fillId="0" borderId="1" xfId="0" applyNumberFormat="1" applyFont="1" applyBorder="1" applyAlignment="1" applyProtection="1">
      <alignment vertical="center"/>
      <protection locked="0"/>
    </xf>
    <xf numFmtId="10" fontId="11" fillId="0" borderId="1" xfId="0" applyNumberFormat="1" applyFont="1" applyFill="1" applyBorder="1" applyAlignment="1" applyProtection="1">
      <alignment horizontal="left" vertical="center"/>
    </xf>
    <xf numFmtId="10" fontId="10" fillId="0" borderId="1" xfId="0" applyNumberFormat="1" applyFont="1" applyFill="1" applyBorder="1" applyAlignment="1" applyProtection="1">
      <alignment horizontal="left" vertical="center"/>
    </xf>
    <xf numFmtId="10" fontId="11" fillId="3" borderId="1" xfId="0" applyNumberFormat="1" applyFont="1" applyFill="1" applyBorder="1" applyAlignment="1" applyProtection="1">
      <alignment horizontal="left" vertical="center"/>
    </xf>
    <xf numFmtId="10" fontId="12" fillId="0" borderId="1" xfId="0" applyNumberFormat="1" applyFont="1" applyBorder="1" applyAlignment="1" applyProtection="1">
      <alignment vertical="center"/>
    </xf>
    <xf numFmtId="10" fontId="11" fillId="0" borderId="1" xfId="0" applyNumberFormat="1" applyFont="1" applyBorder="1" applyAlignment="1" applyProtection="1">
      <alignment horizontal="left" vertical="center"/>
    </xf>
    <xf numFmtId="10" fontId="5" fillId="0" borderId="1" xfId="0" applyNumberFormat="1" applyFont="1" applyBorder="1" applyAlignment="1" applyProtection="1">
      <alignment horizontal="left" vertical="center"/>
    </xf>
    <xf numFmtId="10" fontId="5" fillId="0" borderId="2" xfId="0" applyNumberFormat="1" applyFont="1" applyBorder="1" applyAlignment="1" applyProtection="1">
      <alignment horizontal="center" vertical="center" wrapText="1"/>
    </xf>
    <xf numFmtId="10" fontId="5" fillId="0" borderId="4" xfId="0" applyNumberFormat="1" applyFont="1" applyBorder="1" applyAlignment="1" applyProtection="1">
      <alignment horizontal="center" vertical="center" wrapText="1"/>
    </xf>
    <xf numFmtId="10" fontId="5" fillId="0" borderId="3" xfId="0" applyNumberFormat="1" applyFont="1" applyBorder="1" applyAlignment="1" applyProtection="1">
      <alignment horizontal="center" vertical="center" wrapText="1"/>
    </xf>
    <xf numFmtId="10" fontId="14" fillId="0" borderId="1" xfId="0" applyNumberFormat="1" applyFont="1" applyBorder="1" applyAlignment="1" applyProtection="1">
      <alignment vertical="center"/>
    </xf>
    <xf numFmtId="0" fontId="7" fillId="3" borderId="1" xfId="0" applyFont="1" applyFill="1" applyBorder="1" applyAlignment="1" applyProtection="1">
      <alignment horizontal="left" vertical="center"/>
    </xf>
    <xf numFmtId="10" fontId="5" fillId="0" borderId="1" xfId="0" applyNumberFormat="1" applyFont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left" vertical="center"/>
    </xf>
    <xf numFmtId="0" fontId="12" fillId="3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</xf>
    <xf numFmtId="10" fontId="13" fillId="0" borderId="1" xfId="0" applyNumberFormat="1" applyFont="1" applyFill="1" applyBorder="1" applyAlignment="1" applyProtection="1">
      <alignment horizontal="left" vertical="center"/>
    </xf>
    <xf numFmtId="10" fontId="10" fillId="0" borderId="1" xfId="0" applyNumberFormat="1" applyFont="1" applyFill="1" applyBorder="1" applyAlignment="1" applyProtection="1">
      <alignment vertical="center"/>
    </xf>
    <xf numFmtId="10" fontId="12" fillId="0" borderId="1" xfId="0" applyNumberFormat="1" applyFont="1" applyFill="1" applyBorder="1" applyAlignment="1" applyProtection="1">
      <alignment vertical="center"/>
    </xf>
    <xf numFmtId="10" fontId="10" fillId="0" borderId="2" xfId="0" applyNumberFormat="1" applyFont="1" applyFill="1" applyBorder="1" applyAlignment="1" applyProtection="1">
      <alignment horizontal="center" vertical="center" wrapText="1"/>
    </xf>
    <xf numFmtId="10" fontId="10" fillId="0" borderId="4" xfId="0" applyNumberFormat="1" applyFont="1" applyFill="1" applyBorder="1" applyAlignment="1" applyProtection="1">
      <alignment horizontal="center" vertical="center" wrapText="1"/>
    </xf>
    <xf numFmtId="10" fontId="10" fillId="0" borderId="3" xfId="0" applyNumberFormat="1" applyFont="1" applyFill="1" applyBorder="1" applyAlignment="1" applyProtection="1">
      <alignment horizontal="center" vertical="center" wrapText="1"/>
    </xf>
    <xf numFmtId="10" fontId="7" fillId="4" borderId="1" xfId="0" applyNumberFormat="1" applyFont="1" applyFill="1" applyBorder="1" applyAlignment="1" applyProtection="1">
      <alignment horizontal="center" vertical="center"/>
    </xf>
    <xf numFmtId="10" fontId="7" fillId="4" borderId="2" xfId="0" applyNumberFormat="1" applyFont="1" applyFill="1" applyBorder="1" applyAlignment="1" applyProtection="1">
      <alignment horizontal="left" vertical="center"/>
    </xf>
    <xf numFmtId="10" fontId="7" fillId="4" borderId="4" xfId="0" applyNumberFormat="1" applyFont="1" applyFill="1" applyBorder="1" applyAlignment="1" applyProtection="1">
      <alignment horizontal="left" vertical="center"/>
    </xf>
    <xf numFmtId="10" fontId="7" fillId="4" borderId="3" xfId="0" applyNumberFormat="1" applyFont="1" applyFill="1" applyBorder="1" applyAlignment="1" applyProtection="1">
      <alignment horizontal="left" vertical="center"/>
    </xf>
    <xf numFmtId="10" fontId="11" fillId="4" borderId="2" xfId="0" applyNumberFormat="1" applyFont="1" applyFill="1" applyBorder="1" applyAlignment="1" applyProtection="1">
      <alignment horizontal="left" vertical="center" wrapText="1"/>
    </xf>
    <xf numFmtId="10" fontId="11" fillId="4" borderId="4" xfId="0" applyNumberFormat="1" applyFont="1" applyFill="1" applyBorder="1" applyAlignment="1" applyProtection="1">
      <alignment horizontal="left" vertical="center" wrapText="1"/>
    </xf>
    <xf numFmtId="10" fontId="11" fillId="4" borderId="3" xfId="0" applyNumberFormat="1" applyFont="1" applyFill="1" applyBorder="1" applyAlignment="1" applyProtection="1">
      <alignment horizontal="left" vertical="center" wrapText="1"/>
    </xf>
    <xf numFmtId="10" fontId="11" fillId="0" borderId="2" xfId="0" applyNumberFormat="1" applyFont="1" applyFill="1" applyBorder="1" applyAlignment="1" applyProtection="1">
      <alignment horizontal="center" vertical="center" wrapText="1"/>
    </xf>
    <xf numFmtId="10" fontId="11" fillId="0" borderId="4" xfId="0" applyNumberFormat="1" applyFont="1" applyFill="1" applyBorder="1" applyAlignment="1" applyProtection="1">
      <alignment horizontal="center" vertical="center" wrapText="1"/>
    </xf>
    <xf numFmtId="10" fontId="11" fillId="0" borderId="3" xfId="0" applyNumberFormat="1" applyFont="1" applyFill="1" applyBorder="1" applyAlignment="1" applyProtection="1">
      <alignment horizontal="center" vertical="center" wrapText="1"/>
    </xf>
    <xf numFmtId="10" fontId="11" fillId="4" borderId="2" xfId="0" applyNumberFormat="1" applyFont="1" applyFill="1" applyBorder="1" applyAlignment="1" applyProtection="1">
      <alignment horizontal="left" vertical="center"/>
    </xf>
    <xf numFmtId="10" fontId="11" fillId="4" borderId="4" xfId="0" applyNumberFormat="1" applyFont="1" applyFill="1" applyBorder="1" applyAlignment="1" applyProtection="1">
      <alignment horizontal="left" vertical="center"/>
    </xf>
    <xf numFmtId="10" fontId="11" fillId="4" borderId="3" xfId="0" applyNumberFormat="1" applyFont="1" applyFill="1" applyBorder="1" applyAlignment="1" applyProtection="1">
      <alignment horizontal="left" vertical="center"/>
    </xf>
    <xf numFmtId="10" fontId="5" fillId="0" borderId="1" xfId="0" applyNumberFormat="1" applyFont="1" applyBorder="1" applyAlignment="1" applyProtection="1">
      <alignment vertical="center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4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</xf>
  </cellXfs>
  <cellStyles count="4">
    <cellStyle name="백분율" xfId="2" builtinId="5"/>
    <cellStyle name="쉼표" xfId="1" builtinId="3"/>
    <cellStyle name="쉼표 [0]" xfId="3" builtinId="6"/>
    <cellStyle name="표준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7"/>
  <sheetViews>
    <sheetView tabSelected="1" zoomScale="80" zoomScaleNormal="80" workbookViewId="0">
      <selection activeCell="V14" sqref="V14"/>
    </sheetView>
  </sheetViews>
  <sheetFormatPr defaultColWidth="9.125" defaultRowHeight="13.5" x14ac:dyDescent="0.3"/>
  <cols>
    <col min="1" max="1" width="3.625" style="33" customWidth="1"/>
    <col min="2" max="2" width="5" style="35" bestFit="1" customWidth="1"/>
    <col min="3" max="3" width="16.875" style="33" customWidth="1"/>
    <col min="4" max="4" width="17.875" style="33" customWidth="1"/>
    <col min="5" max="5" width="10.75" style="30" customWidth="1"/>
    <col min="6" max="6" width="10.75" style="31" customWidth="1"/>
    <col min="7" max="7" width="6.625" style="32" customWidth="1"/>
    <col min="8" max="8" width="10.75" style="31" customWidth="1"/>
    <col min="9" max="9" width="6.625" style="32" customWidth="1"/>
    <col min="10" max="10" width="18.25" style="30" customWidth="1"/>
    <col min="11" max="12" width="9.125" style="33" hidden="1" customWidth="1"/>
    <col min="13" max="13" width="20.375" style="33" customWidth="1"/>
    <col min="14" max="14" width="2.125" style="33" bestFit="1" customWidth="1"/>
    <col min="15" max="15" width="3.125" style="33" bestFit="1" customWidth="1"/>
    <col min="16" max="16" width="3" style="33" bestFit="1" customWidth="1"/>
    <col min="17" max="17" width="2.125" style="33" bestFit="1" customWidth="1"/>
    <col min="18" max="18" width="2.25" style="33" bestFit="1" customWidth="1"/>
    <col min="19" max="19" width="3" style="33" bestFit="1" customWidth="1"/>
    <col min="20" max="20" width="9.625" style="64" bestFit="1" customWidth="1"/>
    <col min="21" max="16384" width="9.125" style="33"/>
  </cols>
  <sheetData>
    <row r="1" spans="2:20" ht="27" customHeight="1" x14ac:dyDescent="0.3">
      <c r="B1" s="118" t="s">
        <v>104</v>
      </c>
      <c r="C1" s="118"/>
      <c r="D1" s="122" t="s">
        <v>56</v>
      </c>
      <c r="E1" s="122"/>
      <c r="F1" s="122"/>
      <c r="G1" s="122"/>
      <c r="H1" s="122"/>
      <c r="I1" s="122"/>
    </row>
    <row r="2" spans="2:20" s="1" customFormat="1" ht="16.5" x14ac:dyDescent="0.3">
      <c r="B2" s="52"/>
      <c r="C2" s="49"/>
      <c r="D2" s="49"/>
      <c r="E2" s="50"/>
      <c r="F2" s="51"/>
      <c r="G2" s="53"/>
      <c r="H2" s="51"/>
      <c r="I2" s="53"/>
      <c r="J2" s="50"/>
      <c r="T2" s="63"/>
    </row>
    <row r="3" spans="2:20" s="1" customFormat="1" ht="16.5" x14ac:dyDescent="0.3">
      <c r="B3" s="76" t="s">
        <v>99</v>
      </c>
      <c r="C3" s="76"/>
      <c r="D3" s="76"/>
      <c r="E3" s="76"/>
      <c r="F3" s="76"/>
      <c r="G3" s="54"/>
      <c r="H3" s="54"/>
      <c r="I3" s="54"/>
      <c r="J3" s="55"/>
      <c r="T3" s="63"/>
    </row>
    <row r="4" spans="2:20" s="1" customFormat="1" ht="16.5" x14ac:dyDescent="0.3">
      <c r="B4" s="74" t="s">
        <v>101</v>
      </c>
      <c r="C4" s="74"/>
      <c r="D4" s="74"/>
      <c r="E4" s="74"/>
      <c r="F4" s="74"/>
      <c r="G4" s="54"/>
      <c r="H4" s="54"/>
      <c r="I4" s="54"/>
      <c r="J4" s="55"/>
      <c r="T4" s="63"/>
    </row>
    <row r="5" spans="2:20" ht="16.5" x14ac:dyDescent="0.3">
      <c r="B5" s="76" t="s">
        <v>100</v>
      </c>
      <c r="C5" s="76"/>
      <c r="D5" s="76"/>
      <c r="E5" s="76"/>
      <c r="F5" s="76"/>
    </row>
    <row r="7" spans="2:20" x14ac:dyDescent="0.3">
      <c r="B7" s="2" t="s">
        <v>8</v>
      </c>
      <c r="C7" s="94" t="s">
        <v>9</v>
      </c>
      <c r="D7" s="94"/>
      <c r="E7" s="3" t="s">
        <v>54</v>
      </c>
      <c r="F7" s="4" t="s">
        <v>23</v>
      </c>
      <c r="G7" s="37" t="s">
        <v>10</v>
      </c>
      <c r="H7" s="5" t="s">
        <v>24</v>
      </c>
      <c r="I7" s="37" t="s">
        <v>11</v>
      </c>
      <c r="J7" s="3" t="s">
        <v>55</v>
      </c>
      <c r="K7" s="1"/>
      <c r="L7" s="1"/>
    </row>
    <row r="8" spans="2:20" x14ac:dyDescent="0.3">
      <c r="B8" s="90" t="s">
        <v>77</v>
      </c>
      <c r="C8" s="90"/>
      <c r="D8" s="90"/>
      <c r="E8" s="90"/>
      <c r="F8" s="90"/>
      <c r="G8" s="90"/>
      <c r="H8" s="90"/>
      <c r="I8" s="90"/>
      <c r="J8" s="90"/>
      <c r="K8" s="1"/>
      <c r="L8" s="1"/>
    </row>
    <row r="9" spans="2:20" x14ac:dyDescent="0.3">
      <c r="B9" s="97" t="s">
        <v>12</v>
      </c>
      <c r="C9" s="97"/>
      <c r="D9" s="97"/>
      <c r="E9" s="97"/>
      <c r="F9" s="97"/>
      <c r="G9" s="97"/>
      <c r="H9" s="97"/>
      <c r="I9" s="97"/>
      <c r="J9" s="97"/>
      <c r="K9" s="1"/>
      <c r="L9" s="1"/>
    </row>
    <row r="10" spans="2:20" x14ac:dyDescent="0.3">
      <c r="B10" s="6" t="s">
        <v>3</v>
      </c>
      <c r="C10" s="95" t="s">
        <v>13</v>
      </c>
      <c r="D10" s="95"/>
      <c r="E10" s="38"/>
      <c r="F10" s="39"/>
      <c r="G10" s="7" t="s">
        <v>28</v>
      </c>
      <c r="H10" s="39"/>
      <c r="I10" s="7" t="s">
        <v>17</v>
      </c>
      <c r="J10" s="8">
        <f>E10*F10*H10</f>
        <v>0</v>
      </c>
      <c r="K10" s="1"/>
      <c r="L10" s="1"/>
    </row>
    <row r="11" spans="2:20" x14ac:dyDescent="0.3">
      <c r="B11" s="9" t="s">
        <v>4</v>
      </c>
      <c r="C11" s="96" t="s">
        <v>14</v>
      </c>
      <c r="D11" s="96"/>
      <c r="E11" s="40"/>
      <c r="F11" s="39"/>
      <c r="G11" s="10" t="s">
        <v>16</v>
      </c>
      <c r="H11" s="43"/>
      <c r="I11" s="10" t="s">
        <v>17</v>
      </c>
      <c r="J11" s="8">
        <f t="shared" ref="J11:J12" si="0">E11*F11*H11</f>
        <v>0</v>
      </c>
      <c r="K11" s="1"/>
      <c r="L11" s="1"/>
      <c r="M11" s="35"/>
    </row>
    <row r="12" spans="2:20" x14ac:dyDescent="0.3">
      <c r="B12" s="9" t="s">
        <v>5</v>
      </c>
      <c r="C12" s="96" t="s">
        <v>15</v>
      </c>
      <c r="D12" s="96"/>
      <c r="E12" s="41"/>
      <c r="F12" s="39"/>
      <c r="G12" s="7" t="s">
        <v>16</v>
      </c>
      <c r="H12" s="39"/>
      <c r="I12" s="7" t="s">
        <v>17</v>
      </c>
      <c r="J12" s="8">
        <f t="shared" si="0"/>
        <v>0</v>
      </c>
      <c r="K12" s="1"/>
      <c r="L12" s="1"/>
    </row>
    <row r="13" spans="2:20" x14ac:dyDescent="0.3">
      <c r="B13" s="9" t="s">
        <v>6</v>
      </c>
      <c r="C13" s="96" t="s">
        <v>92</v>
      </c>
      <c r="D13" s="96"/>
      <c r="E13" s="42"/>
      <c r="F13" s="39"/>
      <c r="G13" s="7" t="s">
        <v>16</v>
      </c>
      <c r="H13" s="11" t="s">
        <v>18</v>
      </c>
      <c r="I13" s="7" t="s">
        <v>19</v>
      </c>
      <c r="J13" s="8">
        <f>E13*F13</f>
        <v>0</v>
      </c>
      <c r="K13" s="1"/>
      <c r="L13" s="1"/>
    </row>
    <row r="14" spans="2:20" x14ac:dyDescent="0.3">
      <c r="B14" s="9" t="s">
        <v>7</v>
      </c>
      <c r="C14" s="81" t="s">
        <v>93</v>
      </c>
      <c r="D14" s="81"/>
      <c r="E14" s="38"/>
      <c r="F14" s="39"/>
      <c r="G14" s="7" t="s">
        <v>16</v>
      </c>
      <c r="H14" s="11" t="s">
        <v>20</v>
      </c>
      <c r="I14" s="7" t="s">
        <v>18</v>
      </c>
      <c r="J14" s="8">
        <f>E14*F14</f>
        <v>0</v>
      </c>
      <c r="K14" s="1"/>
      <c r="L14" s="1"/>
    </row>
    <row r="15" spans="2:20" x14ac:dyDescent="0.3">
      <c r="B15" s="98"/>
      <c r="C15" s="99"/>
      <c r="D15" s="99"/>
      <c r="E15" s="99"/>
      <c r="F15" s="99"/>
      <c r="G15" s="99"/>
      <c r="H15" s="99"/>
      <c r="I15" s="99"/>
      <c r="J15" s="100"/>
      <c r="K15" s="1"/>
      <c r="L15" s="1"/>
    </row>
    <row r="16" spans="2:20" x14ac:dyDescent="0.3">
      <c r="B16" s="80" t="s">
        <v>78</v>
      </c>
      <c r="C16" s="80"/>
      <c r="D16" s="80"/>
      <c r="E16" s="80"/>
      <c r="F16" s="80"/>
      <c r="G16" s="80"/>
      <c r="H16" s="80"/>
      <c r="I16" s="80"/>
      <c r="J16" s="80"/>
      <c r="K16" s="1"/>
      <c r="L16" s="1"/>
    </row>
    <row r="17" spans="2:13" x14ac:dyDescent="0.3">
      <c r="B17" s="6" t="s">
        <v>0</v>
      </c>
      <c r="C17" s="78" t="s">
        <v>82</v>
      </c>
      <c r="D17" s="79"/>
      <c r="E17" s="42"/>
      <c r="F17" s="44"/>
      <c r="G17" s="36" t="s">
        <v>25</v>
      </c>
      <c r="H17" s="39"/>
      <c r="I17" s="36" t="s">
        <v>26</v>
      </c>
      <c r="J17" s="12">
        <f>E17*F17*H17</f>
        <v>0</v>
      </c>
      <c r="K17" s="1"/>
      <c r="L17" s="1"/>
    </row>
    <row r="18" spans="2:13" x14ac:dyDescent="0.3">
      <c r="B18" s="9" t="s">
        <v>1</v>
      </c>
      <c r="C18" s="78" t="s">
        <v>81</v>
      </c>
      <c r="D18" s="79"/>
      <c r="E18" s="42"/>
      <c r="F18" s="44"/>
      <c r="G18" s="36" t="s">
        <v>25</v>
      </c>
      <c r="H18" s="39"/>
      <c r="I18" s="36" t="s">
        <v>26</v>
      </c>
      <c r="J18" s="12">
        <f>E18*F18*H18</f>
        <v>0</v>
      </c>
      <c r="K18" s="1"/>
      <c r="L18" s="1"/>
    </row>
    <row r="19" spans="2:13" x14ac:dyDescent="0.3">
      <c r="B19" s="9" t="s">
        <v>2</v>
      </c>
      <c r="C19" s="78" t="s">
        <v>80</v>
      </c>
      <c r="D19" s="79"/>
      <c r="E19" s="42"/>
      <c r="F19" s="44"/>
      <c r="G19" s="36" t="s">
        <v>25</v>
      </c>
      <c r="H19" s="39"/>
      <c r="I19" s="36" t="s">
        <v>26</v>
      </c>
      <c r="J19" s="13">
        <f>E19*F19*H19</f>
        <v>0</v>
      </c>
      <c r="K19" s="1"/>
      <c r="L19" s="1"/>
    </row>
    <row r="20" spans="2:13" x14ac:dyDescent="0.3">
      <c r="B20" s="98"/>
      <c r="C20" s="99"/>
      <c r="D20" s="99"/>
      <c r="E20" s="99"/>
      <c r="F20" s="99"/>
      <c r="G20" s="99"/>
      <c r="H20" s="99"/>
      <c r="I20" s="99"/>
      <c r="J20" s="100"/>
      <c r="K20" s="1"/>
      <c r="L20" s="1"/>
    </row>
    <row r="21" spans="2:13" x14ac:dyDescent="0.3">
      <c r="B21" s="80" t="s">
        <v>79</v>
      </c>
      <c r="C21" s="80"/>
      <c r="D21" s="80"/>
      <c r="E21" s="80"/>
      <c r="F21" s="80"/>
      <c r="G21" s="80"/>
      <c r="H21" s="80"/>
      <c r="I21" s="80"/>
      <c r="J21" s="80"/>
      <c r="K21" s="1"/>
      <c r="L21" s="1"/>
    </row>
    <row r="22" spans="2:13" x14ac:dyDescent="0.3">
      <c r="B22" s="6" t="s">
        <v>21</v>
      </c>
      <c r="C22" s="79" t="s">
        <v>94</v>
      </c>
      <c r="D22" s="79"/>
      <c r="E22" s="42"/>
      <c r="F22" s="44"/>
      <c r="G22" s="36" t="s">
        <v>25</v>
      </c>
      <c r="H22" s="39"/>
      <c r="I22" s="36" t="s">
        <v>26</v>
      </c>
      <c r="J22" s="12">
        <f>E22*F22*H22</f>
        <v>0</v>
      </c>
      <c r="K22" s="1"/>
      <c r="L22" s="1"/>
    </row>
    <row r="23" spans="2:13" x14ac:dyDescent="0.3">
      <c r="B23" s="91"/>
      <c r="C23" s="91"/>
      <c r="D23" s="91"/>
      <c r="E23" s="91"/>
      <c r="F23" s="91"/>
      <c r="G23" s="91"/>
      <c r="H23" s="91"/>
      <c r="I23" s="91"/>
      <c r="J23" s="91"/>
      <c r="K23" s="1"/>
      <c r="L23" s="1"/>
    </row>
    <row r="24" spans="2:13" x14ac:dyDescent="0.3">
      <c r="B24" s="102" t="s">
        <v>40</v>
      </c>
      <c r="C24" s="103"/>
      <c r="D24" s="103"/>
      <c r="E24" s="103"/>
      <c r="F24" s="103"/>
      <c r="G24" s="104"/>
      <c r="H24" s="101" t="e">
        <f>CONCATENATE("(총 사업비의 ", L24, "%)")</f>
        <v>#DIV/0!</v>
      </c>
      <c r="I24" s="101"/>
      <c r="J24" s="14">
        <f>SUM(J10:J22)</f>
        <v>0</v>
      </c>
      <c r="K24" s="15" t="e">
        <f>J24/J59*100</f>
        <v>#DIV/0!</v>
      </c>
      <c r="L24" s="1" t="e">
        <f>ROUND(K24, 1)</f>
        <v>#DIV/0!</v>
      </c>
      <c r="M24" s="60"/>
    </row>
    <row r="25" spans="2:13" x14ac:dyDescent="0.3">
      <c r="B25" s="90" t="s">
        <v>95</v>
      </c>
      <c r="C25" s="90"/>
      <c r="D25" s="90"/>
      <c r="E25" s="90"/>
      <c r="F25" s="90"/>
      <c r="G25" s="90"/>
      <c r="H25" s="90"/>
      <c r="I25" s="90"/>
      <c r="J25" s="90"/>
      <c r="K25" s="1"/>
      <c r="L25" s="1"/>
    </row>
    <row r="26" spans="2:13" x14ac:dyDescent="0.3">
      <c r="B26" s="89" t="s">
        <v>96</v>
      </c>
      <c r="C26" s="83"/>
      <c r="D26" s="83"/>
      <c r="E26" s="83"/>
      <c r="F26" s="83"/>
      <c r="G26" s="83"/>
      <c r="H26" s="83"/>
      <c r="I26" s="83"/>
      <c r="J26" s="83"/>
      <c r="K26" s="1"/>
      <c r="L26" s="1"/>
    </row>
    <row r="27" spans="2:13" x14ac:dyDescent="0.3">
      <c r="B27" s="6" t="s">
        <v>75</v>
      </c>
      <c r="C27" s="85" t="s">
        <v>57</v>
      </c>
      <c r="D27" s="85"/>
      <c r="E27" s="46"/>
      <c r="F27" s="39"/>
      <c r="G27" s="36" t="s">
        <v>27</v>
      </c>
      <c r="H27" s="39"/>
      <c r="I27" s="36" t="s">
        <v>29</v>
      </c>
      <c r="J27" s="12">
        <f>E27*F27*H27</f>
        <v>0</v>
      </c>
      <c r="K27" s="1"/>
      <c r="L27" s="1"/>
    </row>
    <row r="28" spans="2:13" x14ac:dyDescent="0.3">
      <c r="B28" s="45" t="s">
        <v>70</v>
      </c>
      <c r="C28" s="77" t="s">
        <v>83</v>
      </c>
      <c r="D28" s="77"/>
      <c r="E28" s="46"/>
      <c r="F28" s="39"/>
      <c r="G28" s="36" t="s">
        <v>28</v>
      </c>
      <c r="H28" s="39"/>
      <c r="I28" s="36" t="s">
        <v>29</v>
      </c>
      <c r="J28" s="12">
        <f>E28*F28*H28</f>
        <v>0</v>
      </c>
      <c r="K28" s="1"/>
      <c r="L28" s="1"/>
    </row>
    <row r="29" spans="2:13" x14ac:dyDescent="0.3">
      <c r="B29" s="45" t="s">
        <v>71</v>
      </c>
      <c r="C29" s="77" t="s">
        <v>84</v>
      </c>
      <c r="D29" s="77"/>
      <c r="E29" s="46"/>
      <c r="F29" s="39"/>
      <c r="G29" s="36" t="s">
        <v>28</v>
      </c>
      <c r="H29" s="39"/>
      <c r="I29" s="36" t="s">
        <v>29</v>
      </c>
      <c r="J29" s="12">
        <f>E29*F29*H29</f>
        <v>0</v>
      </c>
      <c r="K29" s="1"/>
      <c r="L29" s="1"/>
    </row>
    <row r="30" spans="2:13" x14ac:dyDescent="0.3">
      <c r="B30" s="45" t="s">
        <v>72</v>
      </c>
      <c r="C30" s="77" t="s">
        <v>85</v>
      </c>
      <c r="D30" s="77"/>
      <c r="E30" s="46"/>
      <c r="F30" s="39"/>
      <c r="G30" s="36" t="s">
        <v>28</v>
      </c>
      <c r="H30" s="39"/>
      <c r="I30" s="36" t="s">
        <v>29</v>
      </c>
      <c r="J30" s="12">
        <f>E30*F30*H30</f>
        <v>0</v>
      </c>
      <c r="K30" s="1"/>
      <c r="L30" s="1"/>
    </row>
    <row r="31" spans="2:13" x14ac:dyDescent="0.3">
      <c r="B31" s="45" t="s">
        <v>73</v>
      </c>
      <c r="C31" s="77" t="s">
        <v>59</v>
      </c>
      <c r="D31" s="77"/>
      <c r="E31" s="46"/>
      <c r="F31" s="39"/>
      <c r="G31" s="56" t="s">
        <v>60</v>
      </c>
      <c r="H31" s="57" t="s">
        <v>61</v>
      </c>
      <c r="I31" s="56" t="s">
        <v>61</v>
      </c>
      <c r="J31" s="12">
        <f>E31*F31</f>
        <v>0</v>
      </c>
      <c r="K31" s="1"/>
      <c r="L31" s="1"/>
    </row>
    <row r="32" spans="2:13" x14ac:dyDescent="0.3">
      <c r="B32" s="45" t="s">
        <v>74</v>
      </c>
      <c r="C32" s="77" t="s">
        <v>62</v>
      </c>
      <c r="D32" s="77"/>
      <c r="E32" s="46"/>
      <c r="F32" s="39"/>
      <c r="G32" s="56" t="s">
        <v>60</v>
      </c>
      <c r="H32" s="57" t="s">
        <v>61</v>
      </c>
      <c r="I32" s="56" t="s">
        <v>61</v>
      </c>
      <c r="J32" s="12">
        <f>E32*F32</f>
        <v>0</v>
      </c>
      <c r="K32" s="1"/>
      <c r="L32" s="1"/>
    </row>
    <row r="33" spans="2:13" x14ac:dyDescent="0.3">
      <c r="B33" s="45" t="s">
        <v>58</v>
      </c>
      <c r="C33" s="77" t="s">
        <v>63</v>
      </c>
      <c r="D33" s="77"/>
      <c r="E33" s="46"/>
      <c r="F33" s="39"/>
      <c r="G33" s="56" t="s">
        <v>22</v>
      </c>
      <c r="H33" s="39"/>
      <c r="I33" s="56" t="s">
        <v>29</v>
      </c>
      <c r="J33" s="12">
        <f>E33*F33*H33</f>
        <v>0</v>
      </c>
      <c r="K33" s="1"/>
      <c r="L33" s="1"/>
    </row>
    <row r="34" spans="2:13" x14ac:dyDescent="0.3">
      <c r="B34" s="86"/>
      <c r="C34" s="87"/>
      <c r="D34" s="87"/>
      <c r="E34" s="87"/>
      <c r="F34" s="87"/>
      <c r="G34" s="87"/>
      <c r="H34" s="87"/>
      <c r="I34" s="87"/>
      <c r="J34" s="88"/>
      <c r="K34" s="1"/>
      <c r="L34" s="1"/>
    </row>
    <row r="35" spans="2:13" ht="13.5" customHeight="1" x14ac:dyDescent="0.3">
      <c r="B35" s="105" t="s">
        <v>97</v>
      </c>
      <c r="C35" s="106"/>
      <c r="D35" s="106"/>
      <c r="E35" s="106"/>
      <c r="F35" s="106"/>
      <c r="G35" s="107"/>
      <c r="H35" s="101" t="e">
        <f>CONCATENATE("(총 사업비의 ", L35, "%)")</f>
        <v>#DIV/0!</v>
      </c>
      <c r="I35" s="101"/>
      <c r="J35" s="16">
        <f>SUM(J27:J33)</f>
        <v>0</v>
      </c>
      <c r="K35" s="1" t="e">
        <f>J35/J59*100</f>
        <v>#DIV/0!</v>
      </c>
      <c r="L35" s="1" t="e">
        <f>ROUND(K35, 1)</f>
        <v>#DIV/0!</v>
      </c>
      <c r="M35" s="61"/>
    </row>
    <row r="36" spans="2:13" x14ac:dyDescent="0.3">
      <c r="B36" s="92" t="s">
        <v>51</v>
      </c>
      <c r="C36" s="93"/>
      <c r="D36" s="93"/>
      <c r="E36" s="93"/>
      <c r="F36" s="93"/>
      <c r="G36" s="93"/>
      <c r="H36" s="93"/>
      <c r="I36" s="93"/>
      <c r="J36" s="93"/>
      <c r="K36" s="1"/>
      <c r="L36" s="1"/>
    </row>
    <row r="37" spans="2:13" x14ac:dyDescent="0.3">
      <c r="B37" s="83" t="s">
        <v>30</v>
      </c>
      <c r="C37" s="83"/>
      <c r="D37" s="83"/>
      <c r="E37" s="83"/>
      <c r="F37" s="83"/>
      <c r="G37" s="83"/>
      <c r="H37" s="83"/>
      <c r="I37" s="83"/>
      <c r="J37" s="83"/>
      <c r="K37" s="1"/>
      <c r="L37" s="1"/>
    </row>
    <row r="38" spans="2:13" x14ac:dyDescent="0.3">
      <c r="B38" s="17" t="s">
        <v>45</v>
      </c>
      <c r="C38" s="77" t="s">
        <v>86</v>
      </c>
      <c r="D38" s="77"/>
      <c r="E38" s="46"/>
      <c r="F38" s="39"/>
      <c r="G38" s="36" t="s">
        <v>27</v>
      </c>
      <c r="H38" s="39"/>
      <c r="I38" s="36" t="s">
        <v>31</v>
      </c>
      <c r="J38" s="12">
        <f>E38*F38*H38</f>
        <v>0</v>
      </c>
      <c r="K38" s="1"/>
      <c r="L38" s="1"/>
      <c r="M38" s="61"/>
    </row>
    <row r="39" spans="2:13" x14ac:dyDescent="0.3">
      <c r="B39" s="18" t="s">
        <v>46</v>
      </c>
      <c r="C39" s="77" t="s">
        <v>87</v>
      </c>
      <c r="D39" s="77"/>
      <c r="E39" s="46"/>
      <c r="F39" s="39"/>
      <c r="G39" s="36" t="s">
        <v>27</v>
      </c>
      <c r="H39" s="39"/>
      <c r="I39" s="36" t="s">
        <v>31</v>
      </c>
      <c r="J39" s="12">
        <f t="shared" ref="J39:J40" si="1">E39*F39*H39</f>
        <v>0</v>
      </c>
      <c r="K39" s="19"/>
      <c r="L39" s="1"/>
    </row>
    <row r="40" spans="2:13" x14ac:dyDescent="0.3">
      <c r="B40" s="18" t="s">
        <v>47</v>
      </c>
      <c r="C40" s="77" t="s">
        <v>88</v>
      </c>
      <c r="D40" s="77"/>
      <c r="E40" s="46"/>
      <c r="F40" s="39"/>
      <c r="G40" s="36" t="s">
        <v>28</v>
      </c>
      <c r="H40" s="39"/>
      <c r="I40" s="36" t="s">
        <v>31</v>
      </c>
      <c r="J40" s="12">
        <f t="shared" si="1"/>
        <v>0</v>
      </c>
      <c r="K40" s="1"/>
      <c r="L40" s="1"/>
    </row>
    <row r="41" spans="2:13" x14ac:dyDescent="0.3">
      <c r="B41" s="86"/>
      <c r="C41" s="87"/>
      <c r="D41" s="87"/>
      <c r="E41" s="87"/>
      <c r="F41" s="87"/>
      <c r="G41" s="87"/>
      <c r="H41" s="87"/>
      <c r="I41" s="87"/>
      <c r="J41" s="88"/>
      <c r="K41" s="1"/>
      <c r="L41" s="1"/>
    </row>
    <row r="42" spans="2:13" x14ac:dyDescent="0.3">
      <c r="B42" s="111" t="s">
        <v>41</v>
      </c>
      <c r="C42" s="112"/>
      <c r="D42" s="112"/>
      <c r="E42" s="112"/>
      <c r="F42" s="112"/>
      <c r="G42" s="113"/>
      <c r="H42" s="101" t="e">
        <f>CONCATENATE("(총 사업비의 ", L42, "%)")</f>
        <v>#DIV/0!</v>
      </c>
      <c r="I42" s="101"/>
      <c r="J42" s="16">
        <f>SUM(J38:J40)</f>
        <v>0</v>
      </c>
      <c r="K42" s="1" t="e">
        <f>J42/J59*100</f>
        <v>#DIV/0!</v>
      </c>
      <c r="L42" s="1" t="e">
        <f>ROUND(K42, 1)</f>
        <v>#DIV/0!</v>
      </c>
    </row>
    <row r="43" spans="2:13" x14ac:dyDescent="0.3">
      <c r="B43" s="82" t="s">
        <v>52</v>
      </c>
      <c r="C43" s="82"/>
      <c r="D43" s="82"/>
      <c r="E43" s="82"/>
      <c r="F43" s="82"/>
      <c r="G43" s="82"/>
      <c r="H43" s="82"/>
      <c r="I43" s="82"/>
      <c r="J43" s="82"/>
      <c r="K43" s="1"/>
      <c r="L43" s="1"/>
      <c r="M43" s="67"/>
    </row>
    <row r="44" spans="2:13" x14ac:dyDescent="0.3">
      <c r="B44" s="84" t="s">
        <v>32</v>
      </c>
      <c r="C44" s="85"/>
      <c r="D44" s="85"/>
      <c r="E44" s="85"/>
      <c r="F44" s="85"/>
      <c r="G44" s="85"/>
      <c r="H44" s="85"/>
      <c r="I44" s="85"/>
      <c r="J44" s="85"/>
      <c r="K44" s="1"/>
      <c r="L44" s="1"/>
      <c r="M44" s="67"/>
    </row>
    <row r="45" spans="2:13" x14ac:dyDescent="0.3">
      <c r="B45" s="17" t="s">
        <v>33</v>
      </c>
      <c r="C45" s="114" t="s">
        <v>76</v>
      </c>
      <c r="D45" s="114"/>
      <c r="E45" s="41"/>
      <c r="F45" s="71"/>
      <c r="G45" s="20" t="s">
        <v>98</v>
      </c>
      <c r="H45" s="47"/>
      <c r="I45" s="20" t="s">
        <v>22</v>
      </c>
      <c r="J45" s="21">
        <f>E45*F45*H45</f>
        <v>0</v>
      </c>
      <c r="K45" s="1"/>
      <c r="L45" s="1"/>
      <c r="M45" s="68"/>
    </row>
    <row r="46" spans="2:13" x14ac:dyDescent="0.3">
      <c r="B46" s="18" t="s">
        <v>48</v>
      </c>
      <c r="C46" s="79" t="s">
        <v>91</v>
      </c>
      <c r="D46" s="79"/>
      <c r="E46" s="41"/>
      <c r="F46" s="47"/>
      <c r="G46" s="20" t="s">
        <v>34</v>
      </c>
      <c r="H46" s="20" t="s">
        <v>18</v>
      </c>
      <c r="I46" s="20" t="s">
        <v>18</v>
      </c>
      <c r="J46" s="21">
        <f>E46*F46</f>
        <v>0</v>
      </c>
      <c r="K46" s="1"/>
      <c r="L46" s="1"/>
      <c r="M46" s="67"/>
    </row>
    <row r="47" spans="2:13" x14ac:dyDescent="0.3">
      <c r="B47" s="18" t="s">
        <v>49</v>
      </c>
      <c r="C47" s="79" t="s">
        <v>90</v>
      </c>
      <c r="D47" s="79"/>
      <c r="E47" s="41"/>
      <c r="F47" s="47"/>
      <c r="G47" s="20" t="s">
        <v>34</v>
      </c>
      <c r="H47" s="20" t="s">
        <v>19</v>
      </c>
      <c r="I47" s="20" t="s">
        <v>18</v>
      </c>
      <c r="J47" s="21">
        <f>E47*F47</f>
        <v>0</v>
      </c>
      <c r="K47" s="1"/>
      <c r="L47" s="1"/>
      <c r="M47" s="67"/>
    </row>
    <row r="48" spans="2:13" x14ac:dyDescent="0.3">
      <c r="B48" s="18" t="s">
        <v>50</v>
      </c>
      <c r="C48" s="79" t="s">
        <v>89</v>
      </c>
      <c r="D48" s="79"/>
      <c r="E48" s="41"/>
      <c r="F48" s="47"/>
      <c r="G48" s="20" t="s">
        <v>34</v>
      </c>
      <c r="H48" s="20" t="s">
        <v>18</v>
      </c>
      <c r="I48" s="20" t="s">
        <v>18</v>
      </c>
      <c r="J48" s="21">
        <f>E48*F48</f>
        <v>0</v>
      </c>
      <c r="K48" s="1"/>
      <c r="L48" s="1"/>
      <c r="M48" s="67"/>
    </row>
    <row r="49" spans="2:20" x14ac:dyDescent="0.3">
      <c r="B49" s="86"/>
      <c r="C49" s="87"/>
      <c r="D49" s="87"/>
      <c r="E49" s="87"/>
      <c r="F49" s="87"/>
      <c r="G49" s="87"/>
      <c r="H49" s="87"/>
      <c r="I49" s="87"/>
      <c r="J49" s="88"/>
      <c r="K49" s="1"/>
      <c r="L49" s="1"/>
      <c r="M49" s="67"/>
    </row>
    <row r="50" spans="2:20" ht="13.5" customHeight="1" x14ac:dyDescent="0.3">
      <c r="B50" s="105" t="s">
        <v>42</v>
      </c>
      <c r="C50" s="106"/>
      <c r="D50" s="106"/>
      <c r="E50" s="106"/>
      <c r="F50" s="106"/>
      <c r="G50" s="107"/>
      <c r="H50" s="101" t="e">
        <f>CONCATENATE("(총 사업비의 ", L50, "%)")</f>
        <v>#DIV/0!</v>
      </c>
      <c r="I50" s="101"/>
      <c r="J50" s="16">
        <f>SUM(J45:J48)</f>
        <v>0</v>
      </c>
      <c r="K50" s="1" t="e">
        <f>J50/J59*100</f>
        <v>#DIV/0!</v>
      </c>
      <c r="L50" s="1" t="e">
        <f>ROUND(K50, 1)</f>
        <v>#DIV/0!</v>
      </c>
      <c r="M50" s="69"/>
    </row>
    <row r="51" spans="2:20" ht="13.5" customHeight="1" x14ac:dyDescent="0.3">
      <c r="B51" s="105" t="s">
        <v>53</v>
      </c>
      <c r="C51" s="106"/>
      <c r="D51" s="106"/>
      <c r="E51" s="106"/>
      <c r="F51" s="106"/>
      <c r="G51" s="107"/>
      <c r="H51" s="101" t="e">
        <f>CONCATENATE("(총 사업비의 ", L51, "%)")</f>
        <v>#DIV/0!</v>
      </c>
      <c r="I51" s="101"/>
      <c r="J51" s="16">
        <f>J24+J35+J42+J50</f>
        <v>0</v>
      </c>
      <c r="K51" s="1" t="e">
        <f>J51/J59*100</f>
        <v>#DIV/0!</v>
      </c>
      <c r="L51" s="1" t="e">
        <f>ROUND(K51, 1)</f>
        <v>#DIV/0!</v>
      </c>
      <c r="M51" s="69"/>
    </row>
    <row r="52" spans="2:20" x14ac:dyDescent="0.3">
      <c r="B52" s="82" t="s">
        <v>37</v>
      </c>
      <c r="C52" s="82"/>
      <c r="D52" s="82"/>
      <c r="E52" s="82"/>
      <c r="F52" s="82"/>
      <c r="G52" s="82"/>
      <c r="H52" s="82"/>
      <c r="I52" s="82"/>
      <c r="J52" s="82"/>
      <c r="K52" s="1"/>
      <c r="L52" s="1"/>
      <c r="M52" s="67"/>
    </row>
    <row r="53" spans="2:20" x14ac:dyDescent="0.3">
      <c r="B53" s="84" t="s">
        <v>38</v>
      </c>
      <c r="C53" s="85"/>
      <c r="D53" s="85"/>
      <c r="E53" s="85"/>
      <c r="F53" s="85"/>
      <c r="G53" s="85"/>
      <c r="H53" s="85"/>
      <c r="I53" s="85"/>
      <c r="J53" s="85"/>
      <c r="K53" s="1"/>
      <c r="L53" s="1"/>
      <c r="M53" s="67"/>
    </row>
    <row r="54" spans="2:20" s="34" customFormat="1" x14ac:dyDescent="0.3">
      <c r="B54" s="22" t="s">
        <v>35</v>
      </c>
      <c r="C54" s="81" t="s">
        <v>36</v>
      </c>
      <c r="D54" s="81"/>
      <c r="E54" s="72"/>
      <c r="F54" s="48"/>
      <c r="G54" s="24" t="s">
        <v>39</v>
      </c>
      <c r="H54" s="25" t="s">
        <v>18</v>
      </c>
      <c r="I54" s="10" t="s">
        <v>19</v>
      </c>
      <c r="J54" s="26">
        <f>E54*F54</f>
        <v>0</v>
      </c>
      <c r="K54" s="27"/>
      <c r="L54" s="27"/>
      <c r="M54" s="70"/>
      <c r="T54" s="65"/>
    </row>
    <row r="55" spans="2:20" s="34" customFormat="1" x14ac:dyDescent="0.3">
      <c r="B55" s="22" t="s">
        <v>64</v>
      </c>
      <c r="C55" s="81" t="s">
        <v>65</v>
      </c>
      <c r="D55" s="81"/>
      <c r="E55" s="23"/>
      <c r="F55" s="58"/>
      <c r="G55" s="24" t="s">
        <v>66</v>
      </c>
      <c r="H55" s="25" t="s">
        <v>18</v>
      </c>
      <c r="I55" s="10" t="s">
        <v>19</v>
      </c>
      <c r="J55" s="26">
        <f>F55</f>
        <v>0</v>
      </c>
      <c r="K55" s="27"/>
      <c r="L55" s="27"/>
      <c r="M55" s="70"/>
      <c r="T55" s="65"/>
    </row>
    <row r="56" spans="2:20" x14ac:dyDescent="0.3">
      <c r="B56" s="115"/>
      <c r="C56" s="116"/>
      <c r="D56" s="116"/>
      <c r="E56" s="116"/>
      <c r="F56" s="116"/>
      <c r="G56" s="116"/>
      <c r="H56" s="116"/>
      <c r="I56" s="116"/>
      <c r="J56" s="117"/>
      <c r="K56" s="1"/>
      <c r="L56" s="1"/>
      <c r="M56" s="67"/>
    </row>
    <row r="57" spans="2:20" ht="13.5" customHeight="1" x14ac:dyDescent="0.3">
      <c r="B57" s="105" t="s">
        <v>43</v>
      </c>
      <c r="C57" s="106"/>
      <c r="D57" s="106"/>
      <c r="E57" s="106"/>
      <c r="F57" s="106"/>
      <c r="G57" s="107"/>
      <c r="H57" s="101" t="e">
        <f>CONCATENATE("(총 사업비의 ", L57, "%)")</f>
        <v>#DIV/0!</v>
      </c>
      <c r="I57" s="101"/>
      <c r="J57" s="28">
        <f>J54-J55</f>
        <v>0</v>
      </c>
      <c r="K57" s="1" t="e">
        <f>J57/J59*100</f>
        <v>#DIV/0!</v>
      </c>
      <c r="L57" s="1" t="e">
        <f>ROUND(K57, 1)</f>
        <v>#DIV/0!</v>
      </c>
      <c r="M57" s="69"/>
    </row>
    <row r="58" spans="2:20" x14ac:dyDescent="0.3">
      <c r="B58" s="108"/>
      <c r="C58" s="109"/>
      <c r="D58" s="109"/>
      <c r="E58" s="109"/>
      <c r="F58" s="109"/>
      <c r="G58" s="109"/>
      <c r="H58" s="109"/>
      <c r="I58" s="109"/>
      <c r="J58" s="110"/>
      <c r="K58" s="1"/>
      <c r="L58" s="1"/>
      <c r="M58" s="67"/>
    </row>
    <row r="59" spans="2:20" ht="17.25" x14ac:dyDescent="0.3">
      <c r="B59" s="75" t="s">
        <v>44</v>
      </c>
      <c r="C59" s="75"/>
      <c r="D59" s="75"/>
      <c r="E59" s="75"/>
      <c r="F59" s="75"/>
      <c r="G59" s="75"/>
      <c r="H59" s="75"/>
      <c r="I59" s="75"/>
      <c r="J59" s="29">
        <f>J51+J57</f>
        <v>0</v>
      </c>
      <c r="K59" s="1"/>
      <c r="L59" s="1"/>
      <c r="M59" s="67"/>
    </row>
    <row r="60" spans="2:20" x14ac:dyDescent="0.3">
      <c r="M60" s="67"/>
    </row>
    <row r="61" spans="2:20" s="59" customFormat="1" ht="20.100000000000001" customHeight="1" x14ac:dyDescent="0.3">
      <c r="B61" s="119" t="str">
        <f>CONCATENATE(B65, " ", F55, B66, " ", J59, B67)</f>
        <v>간접경비에서  원을 절사하여 총 금액을 0원으로 조정함</v>
      </c>
      <c r="C61" s="119"/>
      <c r="D61" s="119"/>
      <c r="E61" s="119"/>
      <c r="F61" s="119"/>
      <c r="G61" s="119"/>
      <c r="H61" s="119"/>
      <c r="I61" s="119"/>
      <c r="J61" s="119"/>
      <c r="M61" s="62"/>
      <c r="T61" s="66"/>
    </row>
    <row r="62" spans="2:20" s="59" customFormat="1" ht="20.100000000000001" customHeight="1" x14ac:dyDescent="0.3">
      <c r="B62" s="73"/>
      <c r="C62" s="73"/>
      <c r="D62" s="73"/>
      <c r="E62" s="73"/>
      <c r="F62" s="73"/>
      <c r="G62" s="73"/>
      <c r="H62" s="73"/>
      <c r="I62" s="73"/>
      <c r="J62" s="73"/>
      <c r="M62" s="62"/>
      <c r="T62" s="66"/>
    </row>
    <row r="63" spans="2:20" ht="17.25" x14ac:dyDescent="0.3">
      <c r="B63" s="119" t="s">
        <v>103</v>
      </c>
      <c r="C63" s="121"/>
      <c r="D63" s="121"/>
      <c r="E63" s="121"/>
      <c r="F63" s="121"/>
      <c r="G63" s="121"/>
      <c r="H63" s="121"/>
      <c r="I63" s="121"/>
      <c r="J63" s="121"/>
      <c r="M63" s="67"/>
    </row>
    <row r="64" spans="2:20" ht="34.5" customHeight="1" x14ac:dyDescent="0.3">
      <c r="B64" s="119" t="s">
        <v>102</v>
      </c>
      <c r="C64" s="119"/>
      <c r="D64" s="119"/>
      <c r="E64" s="119"/>
      <c r="F64" s="119"/>
      <c r="G64" s="119"/>
      <c r="H64" s="119"/>
      <c r="I64" s="119"/>
      <c r="J64" s="119"/>
    </row>
    <row r="65" spans="2:10" hidden="1" x14ac:dyDescent="0.3">
      <c r="B65" s="120" t="s">
        <v>69</v>
      </c>
      <c r="C65" s="120"/>
      <c r="D65" s="120"/>
      <c r="E65" s="120"/>
      <c r="F65" s="120"/>
      <c r="G65" s="120"/>
      <c r="H65" s="120"/>
      <c r="I65" s="120"/>
      <c r="J65" s="120"/>
    </row>
    <row r="66" spans="2:10" hidden="1" x14ac:dyDescent="0.3">
      <c r="B66" s="118" t="s">
        <v>67</v>
      </c>
      <c r="C66" s="118"/>
      <c r="D66" s="118"/>
      <c r="E66" s="118"/>
      <c r="F66" s="118"/>
      <c r="G66" s="118"/>
      <c r="H66" s="118"/>
      <c r="I66" s="118"/>
      <c r="J66" s="118"/>
    </row>
    <row r="67" spans="2:10" hidden="1" x14ac:dyDescent="0.3">
      <c r="B67" s="118" t="s">
        <v>68</v>
      </c>
      <c r="C67" s="118"/>
      <c r="D67" s="118"/>
      <c r="E67" s="118"/>
      <c r="F67" s="118"/>
      <c r="G67" s="118"/>
      <c r="H67" s="118"/>
      <c r="I67" s="118"/>
      <c r="J67" s="118"/>
    </row>
  </sheetData>
  <sheetProtection selectLockedCells="1"/>
  <mergeCells count="69">
    <mergeCell ref="B1:C1"/>
    <mergeCell ref="D1:I1"/>
    <mergeCell ref="B67:J67"/>
    <mergeCell ref="C55:D55"/>
    <mergeCell ref="B61:J61"/>
    <mergeCell ref="B65:J65"/>
    <mergeCell ref="B66:J66"/>
    <mergeCell ref="B64:J64"/>
    <mergeCell ref="B63:J63"/>
    <mergeCell ref="C13:D13"/>
    <mergeCell ref="C14:D14"/>
    <mergeCell ref="C17:D17"/>
    <mergeCell ref="B58:J58"/>
    <mergeCell ref="H57:I57"/>
    <mergeCell ref="H51:I51"/>
    <mergeCell ref="H50:I50"/>
    <mergeCell ref="H42:I42"/>
    <mergeCell ref="B42:G42"/>
    <mergeCell ref="B50:G50"/>
    <mergeCell ref="B51:G51"/>
    <mergeCell ref="B57:G57"/>
    <mergeCell ref="B43:J43"/>
    <mergeCell ref="C45:D45"/>
    <mergeCell ref="C46:D46"/>
    <mergeCell ref="B56:J56"/>
    <mergeCell ref="B15:J15"/>
    <mergeCell ref="B20:J20"/>
    <mergeCell ref="H35:I35"/>
    <mergeCell ref="H24:I24"/>
    <mergeCell ref="B24:G24"/>
    <mergeCell ref="B35:G35"/>
    <mergeCell ref="C32:D32"/>
    <mergeCell ref="C31:D31"/>
    <mergeCell ref="C33:D33"/>
    <mergeCell ref="C7:D7"/>
    <mergeCell ref="C10:D10"/>
    <mergeCell ref="C11:D11"/>
    <mergeCell ref="B9:J9"/>
    <mergeCell ref="C12:D12"/>
    <mergeCell ref="B8:J8"/>
    <mergeCell ref="C48:D48"/>
    <mergeCell ref="B49:J49"/>
    <mergeCell ref="B16:J16"/>
    <mergeCell ref="C18:D18"/>
    <mergeCell ref="C22:D22"/>
    <mergeCell ref="C27:D27"/>
    <mergeCell ref="B26:J26"/>
    <mergeCell ref="B25:J25"/>
    <mergeCell ref="B23:J23"/>
    <mergeCell ref="B36:J36"/>
    <mergeCell ref="C38:D38"/>
    <mergeCell ref="C39:D39"/>
    <mergeCell ref="C40:D40"/>
    <mergeCell ref="B34:J34"/>
    <mergeCell ref="B59:I59"/>
    <mergeCell ref="B5:F5"/>
    <mergeCell ref="B3:F3"/>
    <mergeCell ref="C28:D28"/>
    <mergeCell ref="C29:D29"/>
    <mergeCell ref="C30:D30"/>
    <mergeCell ref="C19:D19"/>
    <mergeCell ref="B21:J21"/>
    <mergeCell ref="C54:D54"/>
    <mergeCell ref="B52:J52"/>
    <mergeCell ref="B37:J37"/>
    <mergeCell ref="B44:J44"/>
    <mergeCell ref="B41:J41"/>
    <mergeCell ref="B53:J53"/>
    <mergeCell ref="C47:D47"/>
  </mergeCells>
  <phoneticPr fontId="4" type="noConversion"/>
  <pageMargins left="0.7" right="0.7" top="0.75" bottom="0.75" header="0.3" footer="0.3"/>
  <pageSetup paperSize="9" scale="7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예산 내역서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mofat</dc:creator>
  <cp:lastModifiedBy>Windows 사용자</cp:lastModifiedBy>
  <cp:lastPrinted>2020-09-22T05:44:55Z</cp:lastPrinted>
  <dcterms:created xsi:type="dcterms:W3CDTF">2014-04-10T02:33:52Z</dcterms:created>
  <dcterms:modified xsi:type="dcterms:W3CDTF">2020-09-22T05:46:02Z</dcterms:modified>
</cp:coreProperties>
</file>